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DOSA\06_DREM\1_AR\MS\09_ETUDES\PLAN DE TRESO\"/>
    </mc:Choice>
  </mc:AlternateContent>
  <bookViews>
    <workbookView xWindow="0" yWindow="0" windowWidth="28800" windowHeight="141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D72" i="1"/>
  <c r="D73" i="1"/>
  <c r="D68" i="1"/>
  <c r="D62" i="1"/>
  <c r="D60" i="1"/>
  <c r="D52" i="1"/>
  <c r="D48" i="1"/>
  <c r="D33" i="1"/>
  <c r="D31" i="1"/>
  <c r="D26" i="1"/>
  <c r="N12" i="1"/>
  <c r="B7" i="1"/>
  <c r="B86" i="1" l="1"/>
  <c r="B68" i="1"/>
  <c r="B85" i="1" s="1"/>
  <c r="C5" i="1" l="1"/>
  <c r="C86" i="1" s="1"/>
  <c r="L73" i="1"/>
  <c r="L72" i="1"/>
  <c r="L71" i="1"/>
  <c r="L70" i="1"/>
  <c r="J70" i="1"/>
  <c r="M68" i="1"/>
  <c r="M85" i="1" s="1"/>
  <c r="D85" i="1"/>
  <c r="E68" i="1"/>
  <c r="E85" i="1" s="1"/>
  <c r="F68" i="1"/>
  <c r="F85" i="1" s="1"/>
  <c r="G68" i="1"/>
  <c r="G85" i="1" s="1"/>
  <c r="H68" i="1"/>
  <c r="H85" i="1" s="1"/>
  <c r="I68" i="1"/>
  <c r="I85" i="1" s="1"/>
  <c r="J68" i="1"/>
  <c r="J85" i="1" s="1"/>
  <c r="K68" i="1"/>
  <c r="K85" i="1" s="1"/>
  <c r="L68" i="1"/>
  <c r="L85" i="1" s="1"/>
  <c r="C68" i="1"/>
  <c r="C85" i="1" s="1"/>
  <c r="K5" i="1" l="1"/>
  <c r="K86" i="1" s="1"/>
  <c r="D5" i="1"/>
  <c r="D86" i="1" s="1"/>
  <c r="E5" i="1"/>
  <c r="E86" i="1" s="1"/>
  <c r="F5" i="1"/>
  <c r="F86" i="1" s="1"/>
  <c r="G5" i="1"/>
  <c r="G86" i="1" s="1"/>
  <c r="H5" i="1"/>
  <c r="H86" i="1" s="1"/>
  <c r="I5" i="1"/>
  <c r="I86" i="1" s="1"/>
  <c r="J5" i="1"/>
  <c r="J86" i="1" s="1"/>
  <c r="L5" i="1"/>
  <c r="L86" i="1" s="1"/>
  <c r="M5" i="1"/>
  <c r="M86" i="1" s="1"/>
  <c r="D4" i="1" l="1"/>
  <c r="E4" i="1"/>
  <c r="F4" i="1"/>
  <c r="G4" i="1"/>
  <c r="H4" i="1"/>
  <c r="I4" i="1"/>
  <c r="J4" i="1"/>
  <c r="K4" i="1"/>
  <c r="L4" i="1"/>
  <c r="M4" i="1"/>
  <c r="C4" i="1"/>
  <c r="C60" i="1" l="1"/>
  <c r="E60" i="1"/>
  <c r="F60" i="1"/>
  <c r="G60" i="1"/>
  <c r="H60" i="1"/>
  <c r="I60" i="1"/>
  <c r="J60" i="1"/>
  <c r="K60" i="1"/>
  <c r="L60" i="1"/>
  <c r="M60" i="1"/>
  <c r="B60" i="1"/>
  <c r="N57" i="1" l="1"/>
  <c r="C57" i="1"/>
  <c r="D57" i="1"/>
  <c r="E57" i="1"/>
  <c r="F57" i="1"/>
  <c r="G57" i="1"/>
  <c r="H57" i="1"/>
  <c r="I57" i="1"/>
  <c r="J57" i="1"/>
  <c r="K57" i="1"/>
  <c r="L57" i="1"/>
  <c r="M57" i="1"/>
  <c r="B57" i="1"/>
  <c r="C73" i="1" l="1"/>
  <c r="E73" i="1"/>
  <c r="F73" i="1"/>
  <c r="G73" i="1"/>
  <c r="H73" i="1"/>
  <c r="I73" i="1"/>
  <c r="J73" i="1"/>
  <c r="K73" i="1"/>
  <c r="M73" i="1"/>
  <c r="B73" i="1"/>
  <c r="N30" i="1"/>
  <c r="N29" i="1"/>
  <c r="N28" i="1"/>
  <c r="N27" i="1"/>
  <c r="N25" i="1"/>
  <c r="N24" i="1"/>
  <c r="N23" i="1"/>
  <c r="N22" i="1"/>
  <c r="N20" i="1"/>
  <c r="N19" i="1"/>
  <c r="N18" i="1"/>
  <c r="N17" i="1"/>
  <c r="N16" i="1"/>
  <c r="N15" i="1"/>
  <c r="N13" i="1"/>
  <c r="N11" i="1"/>
  <c r="N10" i="1"/>
  <c r="N9" i="1"/>
  <c r="N59" i="1"/>
  <c r="N56" i="1"/>
  <c r="N55" i="1"/>
  <c r="N54" i="1"/>
  <c r="N53" i="1"/>
  <c r="N51" i="1"/>
  <c r="N50" i="1"/>
  <c r="N49" i="1"/>
  <c r="N47" i="1"/>
  <c r="N46" i="1"/>
  <c r="N45" i="1"/>
  <c r="N44" i="1"/>
  <c r="N42" i="1"/>
  <c r="N41" i="1"/>
  <c r="N40" i="1"/>
  <c r="N39" i="1"/>
  <c r="N38" i="1"/>
  <c r="N37" i="1"/>
  <c r="N36" i="1"/>
  <c r="N35" i="1"/>
  <c r="C52" i="1"/>
  <c r="C71" i="1" s="1"/>
  <c r="E52" i="1"/>
  <c r="F52" i="1"/>
  <c r="G52" i="1"/>
  <c r="H52" i="1"/>
  <c r="H71" i="1" s="1"/>
  <c r="I52" i="1"/>
  <c r="J52" i="1"/>
  <c r="K52" i="1"/>
  <c r="L52" i="1"/>
  <c r="M52" i="1"/>
  <c r="B52" i="1"/>
  <c r="C48" i="1"/>
  <c r="C72" i="1" s="1"/>
  <c r="E48" i="1"/>
  <c r="N48" i="1" s="1"/>
  <c r="F48" i="1"/>
  <c r="G48" i="1"/>
  <c r="H48" i="1"/>
  <c r="I48" i="1"/>
  <c r="J48" i="1"/>
  <c r="K48" i="1"/>
  <c r="L48" i="1"/>
  <c r="M48" i="1"/>
  <c r="M72" i="1" s="1"/>
  <c r="B48" i="1"/>
  <c r="C33" i="1"/>
  <c r="C70" i="1" s="1"/>
  <c r="D70" i="1"/>
  <c r="E33" i="1"/>
  <c r="F33" i="1"/>
  <c r="G33" i="1"/>
  <c r="H33" i="1"/>
  <c r="H62" i="1" s="1"/>
  <c r="I33" i="1"/>
  <c r="J33" i="1"/>
  <c r="K33" i="1"/>
  <c r="L33" i="1"/>
  <c r="M33" i="1"/>
  <c r="B33" i="1"/>
  <c r="C26" i="1"/>
  <c r="E26" i="1"/>
  <c r="E31" i="1" s="1"/>
  <c r="F26" i="1"/>
  <c r="G26" i="1"/>
  <c r="H26" i="1"/>
  <c r="I26" i="1"/>
  <c r="I71" i="1" s="1"/>
  <c r="J26" i="1"/>
  <c r="K26" i="1"/>
  <c r="L26" i="1"/>
  <c r="L31" i="1" s="1"/>
  <c r="M26" i="1"/>
  <c r="C21" i="1"/>
  <c r="D21" i="1"/>
  <c r="E21" i="1"/>
  <c r="F21" i="1"/>
  <c r="G21" i="1"/>
  <c r="H21" i="1"/>
  <c r="H72" i="1" s="1"/>
  <c r="I21" i="1"/>
  <c r="J21" i="1"/>
  <c r="J72" i="1" s="1"/>
  <c r="K21" i="1"/>
  <c r="L21" i="1"/>
  <c r="M21" i="1"/>
  <c r="C7" i="1"/>
  <c r="C31" i="1" s="1"/>
  <c r="D7" i="1"/>
  <c r="E7" i="1"/>
  <c r="E70" i="1" s="1"/>
  <c r="F7" i="1"/>
  <c r="N7" i="1" s="1"/>
  <c r="G7" i="1"/>
  <c r="G70" i="1" s="1"/>
  <c r="H7" i="1"/>
  <c r="I7" i="1"/>
  <c r="J7" i="1"/>
  <c r="J31" i="1" s="1"/>
  <c r="J62" i="1" s="1"/>
  <c r="K7" i="1"/>
  <c r="K70" i="1" s="1"/>
  <c r="L7" i="1"/>
  <c r="M7" i="1"/>
  <c r="M31" i="1" s="1"/>
  <c r="B26" i="1"/>
  <c r="B21" i="1"/>
  <c r="N21" i="1" s="1"/>
  <c r="F72" i="1"/>
  <c r="G71" i="1"/>
  <c r="H31" i="1"/>
  <c r="K72" i="1"/>
  <c r="F71" i="1"/>
  <c r="J71" i="1"/>
  <c r="G72" i="1"/>
  <c r="I72" i="1"/>
  <c r="I31" i="1"/>
  <c r="I62" i="1" s="1"/>
  <c r="K71" i="1"/>
  <c r="H70" i="1"/>
  <c r="K31" i="1"/>
  <c r="K62" i="1" s="1"/>
  <c r="C62" i="1" l="1"/>
  <c r="E62" i="1"/>
  <c r="B72" i="1"/>
  <c r="F31" i="1"/>
  <c r="E71" i="1"/>
  <c r="I70" i="1"/>
  <c r="L62" i="1"/>
  <c r="B70" i="1"/>
  <c r="F70" i="1"/>
  <c r="B71" i="1"/>
  <c r="N26" i="1"/>
  <c r="G31" i="1"/>
  <c r="G62" i="1" s="1"/>
  <c r="M71" i="1"/>
  <c r="B31" i="1"/>
  <c r="B62" i="1" s="1"/>
  <c r="E72" i="1"/>
  <c r="F62" i="1"/>
  <c r="N52" i="1"/>
  <c r="N33" i="1"/>
  <c r="N60" i="1" s="1"/>
  <c r="M70" i="1"/>
  <c r="N31" i="1" l="1"/>
  <c r="M62" i="1"/>
  <c r="N62" i="1" l="1"/>
</calcChain>
</file>

<file path=xl/sharedStrings.xml><?xml version="1.0" encoding="utf-8"?>
<sst xmlns="http://schemas.openxmlformats.org/spreadsheetml/2006/main" count="102" uniqueCount="85">
  <si>
    <t>MOIS</t>
  </si>
  <si>
    <t>TOTAL</t>
  </si>
  <si>
    <t>Charges financières</t>
  </si>
  <si>
    <t>Variation de trésorerie</t>
  </si>
  <si>
    <t>Autres :</t>
  </si>
  <si>
    <t>Produits à la charge de l’Etat</t>
  </si>
  <si>
    <t>Produits à la charge d’autres financeurs</t>
  </si>
  <si>
    <t>Produits à la charge de l’assurance maladie</t>
  </si>
  <si>
    <t>Produits à la charge du département</t>
  </si>
  <si>
    <t>Produits à la charge de l’usager</t>
  </si>
  <si>
    <t>1°) Recettes du cycle d'exploitation</t>
  </si>
  <si>
    <t>2°) Apports en capital</t>
  </si>
  <si>
    <t>Subventions d'investissement</t>
  </si>
  <si>
    <t>3°) Emprunts et dettes assimilées (long terme)</t>
  </si>
  <si>
    <t>Emprunt bancaire</t>
  </si>
  <si>
    <t>ENCAISSEMENTS</t>
  </si>
  <si>
    <t>TOTAL ENCAISSEMENTS</t>
  </si>
  <si>
    <t>DECAISSEMENTS</t>
  </si>
  <si>
    <t>Rémunérations du personnel</t>
  </si>
  <si>
    <t>Cessions d'actifs (vente d'immobilisations)</t>
  </si>
  <si>
    <t>SOLDE TRESORERIE FIN DE PERIODE</t>
  </si>
  <si>
    <t>Acquisitions d'immobilisations</t>
  </si>
  <si>
    <t>3°) Remboursement emprunts</t>
  </si>
  <si>
    <t>Remboursement en capital</t>
  </si>
  <si>
    <t>Fonds disponibles ligne de crédit de trésorerie</t>
  </si>
  <si>
    <t>Plafond autorisé ligne de crédit de trésorerie</t>
  </si>
  <si>
    <t>Tirage ligne de crédit de trésorerie</t>
  </si>
  <si>
    <t>Remboursement ligne de crédit de trésorerie</t>
  </si>
  <si>
    <t>Remboursement capital dû à l'échéance de la ligne de crédit de trésorerie</t>
  </si>
  <si>
    <t>Trésorerie cycle d'exploitation</t>
  </si>
  <si>
    <t>Trésorerie cycle de financement</t>
  </si>
  <si>
    <t>Trésorerie cycle d'investissement</t>
  </si>
  <si>
    <t>Dont charges sociales</t>
  </si>
  <si>
    <t>Dont taxe sur les salaires</t>
  </si>
  <si>
    <t>Dont fournisseurs au-delà du délai règlementaire</t>
  </si>
  <si>
    <t>Indicateurs</t>
  </si>
  <si>
    <t>Délai Global de Paiement M-1 (en jours)</t>
  </si>
  <si>
    <t>Montant des restes à recouvrer supérieurs à 6 mois</t>
  </si>
  <si>
    <t>TOTAL DECAISSEMENTS</t>
  </si>
  <si>
    <t>TVA</t>
  </si>
  <si>
    <t>Solde opérations non budgétaires</t>
  </si>
  <si>
    <t>Produits de la tarification</t>
  </si>
  <si>
    <t>Autres produits du groupe II</t>
  </si>
  <si>
    <t>Subventions d'exploitation</t>
  </si>
  <si>
    <t xml:space="preserve">Autres produits                                                                             </t>
  </si>
  <si>
    <t>Dépenses de personnel</t>
  </si>
  <si>
    <t>Autres dépenses</t>
  </si>
  <si>
    <t>Dépenses afférentes à l'exploitation courante (groupe I)</t>
  </si>
  <si>
    <t>Charges sociales</t>
  </si>
  <si>
    <t>Impôts et taxes sur rémunérations</t>
  </si>
  <si>
    <t>dont taxe sur les salaires</t>
  </si>
  <si>
    <t>COMMENTAIRE</t>
  </si>
  <si>
    <t>dont régularisation des charges sociales dues au titre des mois antérieurs</t>
  </si>
  <si>
    <t>dont régularisation des taxes sur les salaires dues au titre des mois antérieurs</t>
  </si>
  <si>
    <t>Raison sociale :</t>
  </si>
  <si>
    <t>Finess ET :</t>
  </si>
  <si>
    <t>Restes à payer en début de mois</t>
  </si>
  <si>
    <t>Montant des lignes de crédit trésorerie échues non remboursées</t>
  </si>
  <si>
    <r>
      <t>SOLDE TRESORERIE DEBUT DE PERIODE</t>
    </r>
    <r>
      <rPr>
        <b/>
        <i/>
        <sz val="11"/>
        <color theme="1"/>
        <rFont val="Calibri"/>
        <family val="2"/>
        <scheme val="minor"/>
      </rPr>
      <t xml:space="preserve"> (compte 515)</t>
    </r>
  </si>
  <si>
    <t>2°) Dépenses liées à l'investissement</t>
  </si>
  <si>
    <r>
      <t xml:space="preserve">4°) Encaissements liés à des opérations non budgétaires
      </t>
    </r>
    <r>
      <rPr>
        <i/>
        <sz val="10"/>
        <color theme="1"/>
        <rFont val="Calibri"/>
        <family val="2"/>
        <scheme val="minor"/>
      </rPr>
      <t>(hors tirage sur lignes de crédit de trésorerie)</t>
    </r>
  </si>
  <si>
    <t xml:space="preserve">Plan de trésorerie prévisionnel établit au : 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</si>
  <si>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</si>
  <si>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</si>
  <si>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</si>
  <si>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</si>
  <si>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</si>
  <si>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</si>
  <si>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</si>
  <si>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</si>
  <si>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</si>
  <si>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</si>
  <si>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</si>
  <si>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</si>
  <si>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Modèle type à adapter le cas échéant</t>
  </si>
  <si>
    <t>Charges exceptionnelles</t>
  </si>
  <si>
    <r>
      <t xml:space="preserve">5°) Décaissements liés à des opérations non budgétaires
       </t>
    </r>
    <r>
      <rPr>
        <i/>
        <sz val="10"/>
        <color theme="1"/>
        <rFont val="Calibri"/>
        <family val="2"/>
        <scheme val="minor"/>
      </rPr>
      <t>(hors tirage sur lignes de crédit de trésorerie)</t>
    </r>
  </si>
  <si>
    <t>4°) Charges exceptionnelles</t>
  </si>
  <si>
    <r>
      <t>1°) Dépenses du cycle d'exploitation</t>
    </r>
    <r>
      <rPr>
        <i/>
        <sz val="11"/>
        <color theme="1"/>
        <rFont val="Calibri"/>
        <family val="2"/>
        <scheme val="minor"/>
      </rPr>
      <t xml:space="preserve"> (hors frais financiers et charges exceptionnelles)</t>
    </r>
  </si>
  <si>
    <r>
      <t xml:space="preserve">Dépenses afférentes à la structure (groupe III)
</t>
    </r>
    <r>
      <rPr>
        <sz val="10"/>
        <color rgb="FFFF0000"/>
        <rFont val="Calibri"/>
        <family val="2"/>
        <scheme val="minor"/>
      </rPr>
      <t>!!! ne pas intégrer les charges non décaissables (ex. dotations aux amortissements, provisions)</t>
    </r>
  </si>
  <si>
    <r>
      <t xml:space="preserve">Autres produits du groupe III
</t>
    </r>
    <r>
      <rPr>
        <sz val="10"/>
        <color rgb="FFFF0000"/>
        <rFont val="Calibri"/>
        <family val="2"/>
        <scheme val="minor"/>
      </rPr>
      <t>!!! ne pas intégrer les produits non encaissables (ex. reprises sur provisions)</t>
    </r>
  </si>
  <si>
    <t>à renseigner</t>
  </si>
  <si>
    <t>Trésorerie en nombre de jours*</t>
  </si>
  <si>
    <t>Trésorerie en nombre de jours* (hors ligne de trésorerie)</t>
  </si>
  <si>
    <t>* Indicateur calculé sur le total des dépenses du cycle d'exploitation + frais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</si>
</sst>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C]_-;\-* #,##0.00\ [$€-40C]_-;_-* &quot;-&quot;??\ [$€-40C]_-;_-@_-"/>
    <numFmt numFmtId="165" formatCode="mmmm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eneva"/>
    </font>
    <font>
      <sz val="10"/>
      <name val="Calibri"/>
      <family val="2"/>
      <charset val="1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3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44" fontId="0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0" fillId="3" borderId="3" xfId="1" applyNumberFormat="1" applyFont="1" applyFill="1" applyBorder="1" applyAlignment="1">
      <alignment vertical="center"/>
    </xf>
    <xf numFmtId="164" fontId="2" fillId="3" borderId="15" xfId="1" applyNumberFormat="1" applyFont="1" applyFill="1" applyBorder="1" applyAlignment="1">
      <alignment vertical="center"/>
    </xf>
    <xf numFmtId="164" fontId="2" fillId="3" borderId="17" xfId="1" applyNumberFormat="1" applyFont="1" applyFill="1" applyBorder="1" applyAlignment="1">
      <alignment vertical="center"/>
    </xf>
    <xf numFmtId="164" fontId="2" fillId="4" borderId="19" xfId="1" applyNumberFormat="1" applyFont="1" applyFill="1" applyBorder="1" applyAlignment="1">
      <alignment vertical="center"/>
    </xf>
    <xf numFmtId="164" fontId="0" fillId="5" borderId="3" xfId="1" applyNumberFormat="1" applyFont="1" applyFill="1" applyBorder="1" applyAlignment="1">
      <alignment vertical="center"/>
    </xf>
    <xf numFmtId="164" fontId="2" fillId="5" borderId="15" xfId="1" applyNumberFormat="1" applyFont="1" applyFill="1" applyBorder="1" applyAlignment="1">
      <alignment vertical="center"/>
    </xf>
    <xf numFmtId="164" fontId="0" fillId="0" borderId="0" xfId="1" applyNumberFormat="1" applyFont="1" applyAlignment="1">
      <alignment vertical="center"/>
    </xf>
    <xf numFmtId="164" fontId="7" fillId="4" borderId="21" xfId="1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7" xfId="1" applyNumberFormat="1" applyFont="1" applyFill="1" applyBorder="1" applyAlignment="1">
      <alignment vertical="top"/>
    </xf>
    <xf numFmtId="164" fontId="2" fillId="3" borderId="0" xfId="1" applyNumberFormat="1" applyFont="1" applyFill="1" applyBorder="1" applyAlignment="1">
      <alignment vertical="center"/>
    </xf>
    <xf numFmtId="164" fontId="2" fillId="6" borderId="0" xfId="1" applyNumberFormat="1" applyFont="1" applyFill="1" applyBorder="1" applyAlignment="1">
      <alignment vertical="top"/>
    </xf>
    <xf numFmtId="164" fontId="2" fillId="4" borderId="14" xfId="1" applyNumberFormat="1" applyFont="1" applyFill="1" applyBorder="1" applyAlignment="1">
      <alignment vertical="center"/>
    </xf>
    <xf numFmtId="164" fontId="2" fillId="5" borderId="3" xfId="1" applyNumberFormat="1" applyFont="1" applyFill="1" applyBorder="1" applyAlignment="1">
      <alignment vertical="center"/>
    </xf>
    <xf numFmtId="164" fontId="7" fillId="4" borderId="30" xfId="1" applyNumberFormat="1" applyFont="1" applyFill="1" applyBorder="1" applyAlignment="1">
      <alignment vertical="center"/>
    </xf>
    <xf numFmtId="164" fontId="2" fillId="6" borderId="41" xfId="1" applyNumberFormat="1" applyFont="1" applyFill="1" applyBorder="1" applyAlignment="1">
      <alignment vertical="top"/>
    </xf>
    <xf numFmtId="44" fontId="9" fillId="0" borderId="0" xfId="1" applyFont="1" applyAlignment="1">
      <alignment horizontal="right" vertical="center"/>
    </xf>
    <xf numFmtId="0" fontId="0" fillId="0" borderId="0" xfId="0" applyNumberFormat="1" applyFont="1" applyAlignment="1">
      <alignment vertical="center"/>
    </xf>
    <xf numFmtId="44" fontId="2" fillId="2" borderId="21" xfId="1" applyFont="1" applyFill="1" applyBorder="1" applyAlignment="1">
      <alignment horizontal="center" vertical="center"/>
    </xf>
    <xf numFmtId="164" fontId="2" fillId="4" borderId="19" xfId="1" applyNumberFormat="1" applyFont="1" applyFill="1" applyBorder="1" applyAlignment="1">
      <alignment horizontal="center" vertical="center"/>
    </xf>
    <xf numFmtId="0" fontId="2" fillId="3" borderId="39" xfId="1" applyNumberFormat="1" applyFont="1" applyFill="1" applyBorder="1" applyAlignment="1">
      <alignment vertical="center"/>
    </xf>
    <xf numFmtId="0" fontId="2" fillId="3" borderId="36" xfId="1" applyNumberFormat="1" applyFont="1" applyFill="1" applyBorder="1" applyAlignment="1">
      <alignment vertical="center"/>
    </xf>
    <xf numFmtId="0" fontId="2" fillId="3" borderId="34" xfId="1" applyNumberFormat="1" applyFont="1" applyFill="1" applyBorder="1" applyAlignment="1">
      <alignment vertical="center"/>
    </xf>
    <xf numFmtId="0" fontId="2" fillId="0" borderId="34" xfId="1" applyNumberFormat="1" applyFont="1" applyFill="1" applyBorder="1" applyAlignment="1">
      <alignment vertical="top"/>
    </xf>
    <xf numFmtId="0" fontId="2" fillId="4" borderId="35" xfId="1" applyNumberFormat="1" applyFont="1" applyFill="1" applyBorder="1" applyAlignment="1">
      <alignment vertical="center"/>
    </xf>
    <xf numFmtId="0" fontId="2" fillId="5" borderId="39" xfId="1" applyNumberFormat="1" applyFont="1" applyFill="1" applyBorder="1" applyAlignment="1">
      <alignment vertical="center"/>
    </xf>
    <xf numFmtId="0" fontId="2" fillId="5" borderId="36" xfId="1" applyNumberFormat="1" applyFont="1" applyFill="1" applyBorder="1" applyAlignment="1">
      <alignment vertical="center"/>
    </xf>
    <xf numFmtId="0" fontId="2" fillId="5" borderId="34" xfId="1" applyNumberFormat="1" applyFont="1" applyFill="1" applyBorder="1" applyAlignment="1">
      <alignment vertical="center"/>
    </xf>
    <xf numFmtId="0" fontId="7" fillId="4" borderId="37" xfId="1" applyNumberFormat="1" applyFont="1" applyFill="1" applyBorder="1" applyAlignment="1">
      <alignment vertical="center"/>
    </xf>
    <xf numFmtId="164" fontId="0" fillId="0" borderId="0" xfId="0" applyNumberFormat="1" applyFont="1" applyAlignment="1">
      <alignment vertical="center"/>
    </xf>
    <xf numFmtId="164" fontId="13" fillId="7" borderId="20" xfId="0" applyNumberFormat="1" applyFont="1" applyFill="1" applyBorder="1" applyAlignment="1">
      <alignment vertical="center"/>
    </xf>
    <xf numFmtId="164" fontId="12" fillId="7" borderId="20" xfId="0" applyNumberFormat="1" applyFont="1" applyFill="1" applyBorder="1" applyAlignment="1">
      <alignment vertical="center"/>
    </xf>
    <xf numFmtId="0" fontId="12" fillId="7" borderId="40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13" fillId="0" borderId="17" xfId="0" applyNumberFormat="1" applyFont="1" applyBorder="1" applyAlignment="1">
      <alignment vertical="center"/>
    </xf>
    <xf numFmtId="164" fontId="12" fillId="6" borderId="15" xfId="0" applyNumberFormat="1" applyFont="1" applyFill="1" applyBorder="1" applyAlignment="1">
      <alignment vertical="center"/>
    </xf>
    <xf numFmtId="0" fontId="12" fillId="0" borderId="36" xfId="0" applyNumberFormat="1" applyFont="1" applyFill="1" applyBorder="1" applyAlignment="1">
      <alignment vertical="center"/>
    </xf>
    <xf numFmtId="164" fontId="13" fillId="0" borderId="5" xfId="0" applyNumberFormat="1" applyFont="1" applyBorder="1" applyAlignment="1">
      <alignment vertical="center"/>
    </xf>
    <xf numFmtId="164" fontId="12" fillId="6" borderId="9" xfId="0" applyNumberFormat="1" applyFont="1" applyFill="1" applyBorder="1" applyAlignment="1">
      <alignment vertical="center"/>
    </xf>
    <xf numFmtId="0" fontId="12" fillId="0" borderId="34" xfId="0" applyNumberFormat="1" applyFont="1" applyFill="1" applyBorder="1" applyAlignment="1">
      <alignment vertical="center"/>
    </xf>
    <xf numFmtId="164" fontId="12" fillId="6" borderId="7" xfId="0" applyNumberFormat="1" applyFont="1" applyFill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164" fontId="14" fillId="6" borderId="9" xfId="0" applyNumberFormat="1" applyFont="1" applyFill="1" applyBorder="1" applyAlignment="1">
      <alignment vertical="center"/>
    </xf>
    <xf numFmtId="0" fontId="14" fillId="0" borderId="34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64" fontId="8" fillId="6" borderId="5" xfId="0" applyNumberFormat="1" applyFont="1" applyFill="1" applyBorder="1" applyAlignment="1">
      <alignment vertical="center"/>
    </xf>
    <xf numFmtId="0" fontId="14" fillId="0" borderId="36" xfId="0" applyNumberFormat="1" applyFont="1" applyFill="1" applyBorder="1" applyAlignment="1">
      <alignment vertical="center"/>
    </xf>
    <xf numFmtId="0" fontId="12" fillId="0" borderId="42" xfId="0" applyNumberFormat="1" applyFont="1" applyFill="1" applyBorder="1" applyAlignment="1">
      <alignment vertical="center"/>
    </xf>
    <xf numFmtId="164" fontId="13" fillId="6" borderId="16" xfId="0" applyNumberFormat="1" applyFont="1" applyFill="1" applyBorder="1" applyAlignment="1">
      <alignment vertical="center"/>
    </xf>
    <xf numFmtId="164" fontId="13" fillId="6" borderId="32" xfId="0" applyNumberFormat="1" applyFont="1" applyFill="1" applyBorder="1" applyAlignment="1">
      <alignment vertical="center"/>
    </xf>
    <xf numFmtId="0" fontId="13" fillId="6" borderId="33" xfId="0" applyNumberFormat="1" applyFont="1" applyFill="1" applyBorder="1" applyAlignment="1">
      <alignment vertical="center"/>
    </xf>
    <xf numFmtId="164" fontId="13" fillId="6" borderId="5" xfId="0" applyNumberFormat="1" applyFont="1" applyFill="1" applyBorder="1" applyAlignment="1">
      <alignment vertical="center"/>
    </xf>
    <xf numFmtId="164" fontId="13" fillId="6" borderId="7" xfId="0" applyNumberFormat="1" applyFont="1" applyFill="1" applyBorder="1" applyAlignment="1">
      <alignment vertical="center"/>
    </xf>
    <xf numFmtId="0" fontId="13" fillId="6" borderId="34" xfId="0" applyNumberFormat="1" applyFont="1" applyFill="1" applyBorder="1" applyAlignment="1">
      <alignment vertical="center"/>
    </xf>
    <xf numFmtId="164" fontId="13" fillId="6" borderId="6" xfId="0" applyNumberFormat="1" applyFont="1" applyFill="1" applyBorder="1" applyAlignment="1">
      <alignment vertical="center"/>
    </xf>
    <xf numFmtId="164" fontId="13" fillId="6" borderId="8" xfId="0" applyNumberFormat="1" applyFont="1" applyFill="1" applyBorder="1" applyAlignment="1">
      <alignment vertical="center"/>
    </xf>
    <xf numFmtId="0" fontId="13" fillId="6" borderId="35" xfId="0" applyNumberFormat="1" applyFont="1" applyFill="1" applyBorder="1" applyAlignment="1">
      <alignment vertical="center"/>
    </xf>
    <xf numFmtId="164" fontId="12" fillId="0" borderId="16" xfId="0" applyNumberFormat="1" applyFont="1" applyFill="1" applyBorder="1" applyAlignment="1">
      <alignment vertical="center"/>
    </xf>
    <xf numFmtId="164" fontId="12" fillId="6" borderId="32" xfId="0" applyNumberFormat="1" applyFont="1" applyFill="1" applyBorder="1" applyAlignment="1">
      <alignment vertical="center"/>
    </xf>
    <xf numFmtId="0" fontId="12" fillId="0" borderId="33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4" fontId="13" fillId="0" borderId="5" xfId="0" applyNumberFormat="1" applyFont="1" applyFill="1" applyBorder="1" applyAlignment="1">
      <alignment vertical="center"/>
    </xf>
    <xf numFmtId="0" fontId="13" fillId="0" borderId="34" xfId="0" applyNumberFormat="1" applyFont="1" applyFill="1" applyBorder="1" applyAlignment="1">
      <alignment vertical="center"/>
    </xf>
    <xf numFmtId="164" fontId="8" fillId="0" borderId="5" xfId="0" applyNumberFormat="1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0" fontId="8" fillId="0" borderId="34" xfId="0" applyNumberFormat="1" applyFont="1" applyFill="1" applyBorder="1" applyAlignment="1">
      <alignment vertical="center"/>
    </xf>
    <xf numFmtId="164" fontId="13" fillId="0" borderId="6" xfId="0" applyNumberFormat="1" applyFont="1" applyFill="1" applyBorder="1" applyAlignment="1">
      <alignment vertical="center"/>
    </xf>
    <xf numFmtId="0" fontId="13" fillId="0" borderId="35" xfId="0" applyNumberFormat="1" applyFont="1" applyFill="1" applyBorder="1" applyAlignment="1">
      <alignment vertical="center"/>
    </xf>
    <xf numFmtId="0" fontId="12" fillId="6" borderId="4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vertical="center"/>
    </xf>
    <xf numFmtId="0" fontId="12" fillId="0" borderId="0" xfId="0" applyNumberFormat="1" applyFont="1" applyAlignment="1">
      <alignment vertical="center"/>
    </xf>
    <xf numFmtId="43" fontId="13" fillId="0" borderId="28" xfId="4" applyFont="1" applyBorder="1" applyAlignment="1">
      <alignment vertical="center"/>
    </xf>
    <xf numFmtId="164" fontId="13" fillId="0" borderId="11" xfId="0" applyNumberFormat="1" applyFont="1" applyBorder="1" applyAlignment="1">
      <alignment vertical="center"/>
    </xf>
    <xf numFmtId="164" fontId="13" fillId="0" borderId="10" xfId="0" applyNumberFormat="1" applyFont="1" applyBorder="1" applyAlignment="1">
      <alignment vertical="center"/>
    </xf>
    <xf numFmtId="0" fontId="9" fillId="0" borderId="0" xfId="1" applyNumberFormat="1" applyFont="1" applyAlignment="1">
      <alignment horizontal="left" vertical="center"/>
    </xf>
    <xf numFmtId="44" fontId="9" fillId="0" borderId="0" xfId="1" applyFont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0" fontId="2" fillId="5" borderId="29" xfId="0" applyFont="1" applyFill="1" applyBorder="1" applyAlignment="1">
      <alignment horizontal="left" vertical="center"/>
    </xf>
    <xf numFmtId="0" fontId="2" fillId="0" borderId="0" xfId="0" applyFont="1" applyAlignment="1">
      <alignment vertical="top"/>
    </xf>
    <xf numFmtId="164" fontId="12" fillId="6" borderId="23" xfId="0" applyNumberFormat="1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left" vertical="top" wrapText="1"/>
    </xf>
    <xf numFmtId="0" fontId="12" fillId="7" borderId="12" xfId="0" applyFont="1" applyFill="1" applyBorder="1" applyAlignment="1">
      <alignment horizontal="left" vertical="center" indent="2"/>
    </xf>
    <xf numFmtId="0" fontId="10" fillId="6" borderId="27" xfId="3" applyFont="1" applyFill="1" applyBorder="1" applyAlignment="1" applyProtection="1">
      <alignment horizontal="left" vertical="center" wrapText="1" indent="2"/>
    </xf>
    <xf numFmtId="0" fontId="10" fillId="6" borderId="24" xfId="3" applyFont="1" applyFill="1" applyBorder="1" applyAlignment="1" applyProtection="1">
      <alignment horizontal="left" vertical="center" wrapText="1" indent="2"/>
    </xf>
    <xf numFmtId="0" fontId="11" fillId="6" borderId="24" xfId="3" applyFont="1" applyFill="1" applyBorder="1" applyAlignment="1" applyProtection="1">
      <alignment horizontal="left" vertical="center" wrapText="1" indent="2"/>
    </xf>
    <xf numFmtId="0" fontId="11" fillId="6" borderId="24" xfId="3" applyFont="1" applyFill="1" applyBorder="1" applyAlignment="1" applyProtection="1">
      <alignment horizontal="left" vertical="center" wrapText="1" indent="4"/>
    </xf>
    <xf numFmtId="0" fontId="7" fillId="4" borderId="1" xfId="0" applyFont="1" applyFill="1" applyBorder="1" applyAlignment="1">
      <alignment horizontal="center" vertical="center"/>
    </xf>
    <xf numFmtId="164" fontId="13" fillId="6" borderId="23" xfId="0" applyNumberFormat="1" applyFont="1" applyFill="1" applyBorder="1" applyAlignment="1">
      <alignment horizontal="left" vertical="center" indent="2"/>
    </xf>
    <xf numFmtId="164" fontId="13" fillId="6" borderId="24" xfId="0" applyNumberFormat="1" applyFont="1" applyFill="1" applyBorder="1" applyAlignment="1">
      <alignment horizontal="left" vertical="center" indent="2"/>
    </xf>
    <xf numFmtId="164" fontId="13" fillId="6" borderId="25" xfId="0" applyNumberFormat="1" applyFont="1" applyFill="1" applyBorder="1" applyAlignment="1">
      <alignment horizontal="left" vertical="center" indent="2"/>
    </xf>
    <xf numFmtId="164" fontId="13" fillId="6" borderId="27" xfId="0" applyNumberFormat="1" applyFont="1" applyFill="1" applyBorder="1" applyAlignment="1">
      <alignment horizontal="left" vertical="center" indent="2"/>
    </xf>
    <xf numFmtId="0" fontId="13" fillId="6" borderId="27" xfId="0" applyFont="1" applyFill="1" applyBorder="1" applyAlignment="1">
      <alignment horizontal="left" vertical="center" indent="2"/>
    </xf>
    <xf numFmtId="0" fontId="13" fillId="6" borderId="24" xfId="0" applyFont="1" applyFill="1" applyBorder="1" applyAlignment="1">
      <alignment horizontal="left" vertical="center" indent="2"/>
    </xf>
    <xf numFmtId="0" fontId="13" fillId="6" borderId="25" xfId="0" applyFont="1" applyFill="1" applyBorder="1" applyAlignment="1">
      <alignment horizontal="left" vertical="center" indent="2"/>
    </xf>
    <xf numFmtId="164" fontId="8" fillId="6" borderId="24" xfId="0" applyNumberFormat="1" applyFont="1" applyFill="1" applyBorder="1" applyAlignment="1">
      <alignment horizontal="left" vertical="center" indent="4"/>
    </xf>
    <xf numFmtId="14" fontId="9" fillId="0" borderId="0" xfId="1" applyNumberFormat="1" applyFont="1" applyAlignment="1">
      <alignment vertical="center"/>
    </xf>
    <xf numFmtId="0" fontId="9" fillId="0" borderId="0" xfId="1" applyNumberFormat="1" applyFont="1" applyAlignment="1">
      <alignment horizontal="right" vertical="center"/>
    </xf>
    <xf numFmtId="0" fontId="6" fillId="0" borderId="0" xfId="0" applyNumberFormat="1" applyFont="1" applyAlignment="1">
      <alignment vertical="center"/>
    </xf>
    <xf numFmtId="0" fontId="2" fillId="4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2" xfId="1" applyNumberFormat="1" applyFont="1" applyFill="1" applyBorder="1" applyAlignment="1">
      <alignment vertical="center"/>
    </xf>
    <xf numFmtId="164" fontId="2" fillId="2" borderId="31" xfId="1" applyNumberFormat="1" applyFont="1" applyFill="1" applyBorder="1" applyAlignment="1">
      <alignment vertical="center"/>
    </xf>
    <xf numFmtId="0" fontId="2" fillId="2" borderId="38" xfId="1" applyNumberFormat="1" applyFont="1" applyFill="1" applyBorder="1" applyAlignment="1">
      <alignment vertical="center"/>
    </xf>
    <xf numFmtId="0" fontId="2" fillId="4" borderId="2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164" fontId="13" fillId="8" borderId="50" xfId="0" applyNumberFormat="1" applyFont="1" applyFill="1" applyBorder="1" applyAlignment="1">
      <alignment horizontal="left" vertical="center" indent="2"/>
    </xf>
    <xf numFmtId="10" fontId="13" fillId="8" borderId="52" xfId="0" applyNumberFormat="1" applyFont="1" applyFill="1" applyBorder="1" applyAlignment="1">
      <alignment vertical="center"/>
    </xf>
    <xf numFmtId="0" fontId="13" fillId="8" borderId="53" xfId="0" applyNumberFormat="1" applyFont="1" applyFill="1" applyBorder="1" applyAlignment="1">
      <alignment vertical="center"/>
    </xf>
    <xf numFmtId="0" fontId="2" fillId="5" borderId="29" xfId="0" applyFont="1" applyFill="1" applyBorder="1" applyAlignment="1">
      <alignment horizontal="left" vertical="center" wrapText="1"/>
    </xf>
    <xf numFmtId="165" fontId="2" fillId="0" borderId="43" xfId="1" applyNumberFormat="1" applyFont="1" applyFill="1" applyBorder="1" applyAlignment="1">
      <alignment horizontal="center" vertical="center"/>
    </xf>
    <xf numFmtId="165" fontId="17" fillId="0" borderId="43" xfId="1" applyNumberFormat="1" applyFont="1" applyFill="1" applyBorder="1" applyAlignment="1">
      <alignment horizontal="center" vertical="center"/>
    </xf>
    <xf numFmtId="164" fontId="17" fillId="0" borderId="19" xfId="1" applyNumberFormat="1" applyFont="1" applyFill="1" applyBorder="1" applyAlignment="1">
      <alignment horizontal="center" vertical="center"/>
    </xf>
    <xf numFmtId="43" fontId="13" fillId="8" borderId="51" xfId="4" applyFont="1" applyFill="1" applyBorder="1" applyAlignment="1">
      <alignment vertical="center"/>
    </xf>
    <xf numFmtId="0" fontId="2" fillId="2" borderId="39" xfId="1" applyNumberFormat="1" applyFont="1" applyFill="1" applyBorder="1" applyAlignment="1">
      <alignment horizontal="center" vertical="center"/>
    </xf>
    <xf numFmtId="0" fontId="2" fillId="2" borderId="44" xfId="1" applyNumberFormat="1" applyFont="1" applyFill="1" applyBorder="1" applyAlignment="1">
      <alignment horizontal="center" vertical="center"/>
    </xf>
    <xf numFmtId="0" fontId="2" fillId="2" borderId="38" xfId="1" applyNumberFormat="1" applyFont="1" applyFill="1" applyBorder="1" applyAlignment="1">
      <alignment horizontal="center" vertical="center"/>
    </xf>
    <xf numFmtId="44" fontId="2" fillId="2" borderId="45" xfId="1" applyFont="1" applyFill="1" applyBorder="1" applyAlignment="1">
      <alignment horizontal="center" vertical="center"/>
    </xf>
    <xf numFmtId="44" fontId="2" fillId="2" borderId="46" xfId="1" applyFont="1" applyFill="1" applyBorder="1" applyAlignment="1">
      <alignment horizontal="center" vertical="center"/>
    </xf>
    <xf numFmtId="44" fontId="2" fillId="2" borderId="47" xfId="1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9" fillId="0" borderId="0" xfId="1" applyNumberFormat="1" applyFont="1" applyAlignment="1">
      <alignment horizontal="left" vertical="center"/>
    </xf>
    <xf numFmtId="14" fontId="18" fillId="0" borderId="0" xfId="1" applyNumberFormat="1" applyFont="1" applyFill="1" applyAlignment="1">
      <alignment horizontal="left" vertical="center"/>
    </xf>
    <xf numFmtId="0" fontId="9" fillId="0" borderId="0" xfId="1" applyNumberFormat="1" applyFont="1" applyAlignment="1">
      <alignment horizontal="right" vertical="center"/>
    </xf>
    <xf numFmtId="0" fontId="18" fillId="0" borderId="0" xfId="1" applyNumberFormat="1" applyFont="1" applyAlignment="1">
      <alignment horizontal="left" vertical="center"/>
    </xf>
  </cellXfs>
  <cellStyles count="5">
    <cellStyle name="Milliers" xfId="4" builtinId="3"/>
    <cellStyle name="Monétaire" xfId="1" builtinId="4"/>
    <cellStyle name="Normal" xfId="0" builtinId="0"/>
    <cellStyle name="Normal_PAGE32" xfId="3"/>
    <cellStyle name="TableStyleLight1" xfId="2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7"/>
  <sheetViews>
    <sheetView showGridLines="0" tabSelected="1" zoomScaleNormal="100" workbookViewId="0">
      <pane xSplit="1" ySplit="5" topLeftCell="B9" activePane="bottomRight" state="frozen"/>
      <selection pane="topRight" activeCell="C1" sqref="C1"/>
      <selection pane="bottomLeft" activeCell="A5" sqref="A5"/>
      <selection pane="bottomRight" activeCell="M94" sqref="M94"/>
    </sheetView>
  </sheetViews>
  <sheetFormatPr baseColWidth="10" defaultRowHeight="15"/>
  <cols>
    <col min="1" max="1" width="66.28515625" style="3" bestFit="1" customWidth="1"/>
    <col min="2" max="2" width="16.140625" style="3" customWidth="1"/>
    <col min="3" max="12" width="12.7109375" style="3" customWidth="1"/>
    <col min="13" max="13" width="15.7109375" style="3" customWidth="1"/>
    <col min="14" max="14" width="15.85546875" style="4" customWidth="1"/>
    <col min="15" max="15" width="30.7109375" style="5" customWidth="1"/>
    <col min="16" max="16384" width="11.42578125" style="3"/>
  </cols>
  <sheetData>
    <row r="1" spans="1:15" s="104" customFormat="1" ht="18.75">
      <c r="A1" s="103" t="s">
        <v>61</v>
      </c>
      <c r="B1" s="131" t="s">
        <v>81</v>
      </c>
      <c r="C1" s="131"/>
      <c r="D1" s="102"/>
      <c r="E1" s="132" t="s">
        <v>54</v>
      </c>
      <c r="F1" s="132"/>
      <c r="G1" s="133" t="s">
        <v>81</v>
      </c>
      <c r="H1" s="133"/>
      <c r="I1" s="133"/>
      <c r="J1" s="133"/>
      <c r="L1" s="103" t="s">
        <v>55</v>
      </c>
      <c r="M1" s="133" t="s">
        <v>81</v>
      </c>
      <c r="N1" s="133"/>
      <c r="O1" s="81"/>
    </row>
    <row r="2" spans="1:15" s="2" customFormat="1" ht="19.5" thickBot="1">
      <c r="A2" s="113" t="s">
        <v>74</v>
      </c>
      <c r="B2" s="130"/>
      <c r="C2" s="130"/>
      <c r="D2" s="130"/>
      <c r="E2" s="130"/>
      <c r="F2" s="130"/>
      <c r="G2" s="23"/>
      <c r="H2" s="82"/>
      <c r="I2" s="82"/>
      <c r="J2" s="82"/>
      <c r="K2" s="82"/>
      <c r="L2" s="82"/>
      <c r="M2" s="82"/>
      <c r="N2" s="82"/>
      <c r="O2" s="81"/>
    </row>
    <row r="3" spans="1:15">
      <c r="A3" s="128" t="s">
        <v>0</v>
      </c>
      <c r="B3" s="25" t="s">
        <v>62</v>
      </c>
      <c r="C3" s="25" t="s">
        <v>63</v>
      </c>
      <c r="D3" s="25" t="s">
        <v>64</v>
      </c>
      <c r="E3" s="25" t="s">
        <v>65</v>
      </c>
      <c r="F3" s="25" t="s">
        <v>66</v>
      </c>
      <c r="G3" s="25" t="s">
        <v>67</v>
      </c>
      <c r="H3" s="25" t="s">
        <v>68</v>
      </c>
      <c r="I3" s="25" t="s">
        <v>69</v>
      </c>
      <c r="J3" s="25" t="s">
        <v>70</v>
      </c>
      <c r="K3" s="25" t="s">
        <v>71</v>
      </c>
      <c r="L3" s="25" t="s">
        <v>72</v>
      </c>
      <c r="M3" s="25" t="s">
        <v>73</v>
      </c>
      <c r="N3" s="125" t="s">
        <v>1</v>
      </c>
      <c r="O3" s="122" t="s">
        <v>51</v>
      </c>
    </row>
    <row r="4" spans="1:15">
      <c r="A4" s="129"/>
      <c r="B4" s="119" t="s">
        <v>81</v>
      </c>
      <c r="C4" s="118" t="str">
        <f>IF($B$4="à renseigner","",EDATE(B4,1))</f>
        <v/>
      </c>
      <c r="D4" s="118" t="str">
        <f t="shared" ref="D4:M4" si="0">IF($B$4="à renseigner","",EDATE(C4,1))</f>
        <v/>
      </c>
      <c r="E4" s="118" t="str">
        <f t="shared" si="0"/>
        <v/>
      </c>
      <c r="F4" s="118" t="str">
        <f t="shared" si="0"/>
        <v/>
      </c>
      <c r="G4" s="118" t="str">
        <f t="shared" si="0"/>
        <v/>
      </c>
      <c r="H4" s="118" t="str">
        <f t="shared" si="0"/>
        <v/>
      </c>
      <c r="I4" s="118" t="str">
        <f t="shared" si="0"/>
        <v/>
      </c>
      <c r="J4" s="118" t="str">
        <f t="shared" si="0"/>
        <v/>
      </c>
      <c r="K4" s="118" t="str">
        <f t="shared" si="0"/>
        <v/>
      </c>
      <c r="L4" s="118" t="str">
        <f t="shared" si="0"/>
        <v/>
      </c>
      <c r="M4" s="118" t="str">
        <f t="shared" si="0"/>
        <v/>
      </c>
      <c r="N4" s="126"/>
      <c r="O4" s="123"/>
    </row>
    <row r="5" spans="1:15" ht="15.75" thickBot="1">
      <c r="A5" s="110" t="s">
        <v>58</v>
      </c>
      <c r="B5" s="120" t="s">
        <v>81</v>
      </c>
      <c r="C5" s="26">
        <f>B68</f>
        <v>0</v>
      </c>
      <c r="D5" s="26">
        <f t="shared" ref="D5:M5" si="1">C68</f>
        <v>0</v>
      </c>
      <c r="E5" s="26">
        <f t="shared" si="1"/>
        <v>0</v>
      </c>
      <c r="F5" s="26">
        <f t="shared" si="1"/>
        <v>0</v>
      </c>
      <c r="G5" s="26">
        <f t="shared" si="1"/>
        <v>0</v>
      </c>
      <c r="H5" s="26">
        <f t="shared" si="1"/>
        <v>0</v>
      </c>
      <c r="I5" s="26">
        <f t="shared" si="1"/>
        <v>0</v>
      </c>
      <c r="J5" s="26">
        <f t="shared" si="1"/>
        <v>0</v>
      </c>
      <c r="K5" s="26">
        <f t="shared" si="1"/>
        <v>0</v>
      </c>
      <c r="L5" s="26">
        <f t="shared" si="1"/>
        <v>0</v>
      </c>
      <c r="M5" s="26">
        <f t="shared" si="1"/>
        <v>0</v>
      </c>
      <c r="N5" s="127"/>
      <c r="O5" s="124"/>
    </row>
    <row r="6" spans="1:15">
      <c r="A6" s="112" t="s">
        <v>15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7"/>
      <c r="O6" s="27"/>
    </row>
    <row r="7" spans="1:15" s="4" customFormat="1">
      <c r="A7" s="83" t="s">
        <v>10</v>
      </c>
      <c r="B7" s="8">
        <f>SUM(B8:B20)</f>
        <v>0</v>
      </c>
      <c r="C7" s="8">
        <f t="shared" ref="C7:M7" si="2">SUM(C8:C20)</f>
        <v>0</v>
      </c>
      <c r="D7" s="8">
        <f t="shared" si="2"/>
        <v>0</v>
      </c>
      <c r="E7" s="8">
        <f t="shared" si="2"/>
        <v>0</v>
      </c>
      <c r="F7" s="8">
        <f t="shared" si="2"/>
        <v>0</v>
      </c>
      <c r="G7" s="8">
        <f t="shared" si="2"/>
        <v>0</v>
      </c>
      <c r="H7" s="8">
        <f t="shared" si="2"/>
        <v>0</v>
      </c>
      <c r="I7" s="8">
        <f t="shared" si="2"/>
        <v>0</v>
      </c>
      <c r="J7" s="8">
        <f t="shared" si="2"/>
        <v>0</v>
      </c>
      <c r="K7" s="8">
        <f t="shared" si="2"/>
        <v>0</v>
      </c>
      <c r="L7" s="8">
        <f t="shared" si="2"/>
        <v>0</v>
      </c>
      <c r="M7" s="8">
        <f t="shared" si="2"/>
        <v>0</v>
      </c>
      <c r="N7" s="8">
        <f t="shared" ref="N7:N31" si="3">SUM(B7:M7)</f>
        <v>0</v>
      </c>
      <c r="O7" s="28"/>
    </row>
    <row r="8" spans="1:15" s="40" customFormat="1" ht="12.75">
      <c r="A8" s="88" t="s">
        <v>41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  <c r="O8" s="39"/>
    </row>
    <row r="9" spans="1:15" s="40" customFormat="1" ht="12.75">
      <c r="A9" s="89" t="s">
        <v>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2">
        <f t="shared" si="3"/>
        <v>0</v>
      </c>
      <c r="O9" s="43"/>
    </row>
    <row r="10" spans="1:15" s="40" customFormat="1" ht="12.75">
      <c r="A10" s="90" t="s">
        <v>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5">
        <f t="shared" si="3"/>
        <v>0</v>
      </c>
      <c r="O10" s="46"/>
    </row>
    <row r="11" spans="1:15" s="40" customFormat="1" ht="12.75">
      <c r="A11" s="90" t="s">
        <v>8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5">
        <f t="shared" si="3"/>
        <v>0</v>
      </c>
      <c r="O11" s="46"/>
    </row>
    <row r="12" spans="1:15" s="40" customFormat="1" ht="12.75">
      <c r="A12" s="90" t="s">
        <v>9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5">
        <f>SUM(B12:M12)</f>
        <v>0</v>
      </c>
      <c r="O12" s="46"/>
    </row>
    <row r="13" spans="1:15" s="40" customFormat="1" ht="12.75">
      <c r="A13" s="90" t="s">
        <v>6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5">
        <f t="shared" si="3"/>
        <v>0</v>
      </c>
      <c r="O13" s="46"/>
    </row>
    <row r="14" spans="1:15" s="40" customFormat="1" ht="12.75">
      <c r="A14" s="88" t="s">
        <v>44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39"/>
    </row>
    <row r="15" spans="1:15" s="40" customFormat="1" ht="12.75">
      <c r="A15" s="89" t="s">
        <v>42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>
        <f t="shared" si="3"/>
        <v>0</v>
      </c>
      <c r="O15" s="43"/>
    </row>
    <row r="16" spans="1:15" s="40" customFormat="1" ht="25.5">
      <c r="A16" s="89" t="s">
        <v>80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5">
        <f t="shared" si="3"/>
        <v>0</v>
      </c>
      <c r="O16" s="46"/>
    </row>
    <row r="17" spans="1:15" s="40" customFormat="1" ht="12.75">
      <c r="A17" s="90" t="s">
        <v>43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>
        <f t="shared" si="3"/>
        <v>0</v>
      </c>
      <c r="O17" s="46"/>
    </row>
    <row r="18" spans="1:15" s="40" customFormat="1" ht="12.75">
      <c r="A18" s="90" t="s">
        <v>39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>
        <f t="shared" si="3"/>
        <v>0</v>
      </c>
      <c r="O18" s="46"/>
    </row>
    <row r="19" spans="1:15" s="40" customFormat="1" ht="12.75">
      <c r="A19" s="90" t="s">
        <v>4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>
        <f t="shared" si="3"/>
        <v>0</v>
      </c>
      <c r="O19" s="46"/>
    </row>
    <row r="20" spans="1:15" s="40" customFormat="1" ht="12.75">
      <c r="A20" s="90" t="s">
        <v>4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7">
        <f t="shared" si="3"/>
        <v>0</v>
      </c>
      <c r="O20" s="46"/>
    </row>
    <row r="21" spans="1:15" s="4" customFormat="1">
      <c r="A21" s="83" t="s">
        <v>11</v>
      </c>
      <c r="B21" s="9">
        <f>SUM(B22:B25)</f>
        <v>0</v>
      </c>
      <c r="C21" s="9">
        <f t="shared" ref="C21:M21" si="4">SUM(C22:C25)</f>
        <v>0</v>
      </c>
      <c r="D21" s="9">
        <f t="shared" si="4"/>
        <v>0</v>
      </c>
      <c r="E21" s="9">
        <f t="shared" si="4"/>
        <v>0</v>
      </c>
      <c r="F21" s="9">
        <f t="shared" si="4"/>
        <v>0</v>
      </c>
      <c r="G21" s="9">
        <f t="shared" si="4"/>
        <v>0</v>
      </c>
      <c r="H21" s="9">
        <f t="shared" si="4"/>
        <v>0</v>
      </c>
      <c r="I21" s="9">
        <f t="shared" si="4"/>
        <v>0</v>
      </c>
      <c r="J21" s="9">
        <f t="shared" si="4"/>
        <v>0</v>
      </c>
      <c r="K21" s="9">
        <f t="shared" si="4"/>
        <v>0</v>
      </c>
      <c r="L21" s="9">
        <f t="shared" si="4"/>
        <v>0</v>
      </c>
      <c r="M21" s="9">
        <f t="shared" si="4"/>
        <v>0</v>
      </c>
      <c r="N21" s="17">
        <f t="shared" si="3"/>
        <v>0</v>
      </c>
      <c r="O21" s="29"/>
    </row>
    <row r="22" spans="1:15" s="40" customFormat="1" ht="12.75">
      <c r="A22" s="90" t="s">
        <v>12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>
        <f t="shared" si="3"/>
        <v>0</v>
      </c>
      <c r="O22" s="46"/>
    </row>
    <row r="23" spans="1:15" s="40" customFormat="1" ht="12.75">
      <c r="A23" s="90" t="s">
        <v>19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>
        <f t="shared" si="3"/>
        <v>0</v>
      </c>
      <c r="O23" s="46"/>
    </row>
    <row r="24" spans="1:15" s="40" customFormat="1" ht="12.75">
      <c r="A24" s="90" t="s">
        <v>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5">
        <f t="shared" si="3"/>
        <v>0</v>
      </c>
      <c r="O24" s="46"/>
    </row>
    <row r="25" spans="1:15" s="40" customFormat="1" ht="12.75">
      <c r="A25" s="90" t="s">
        <v>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5">
        <f t="shared" si="3"/>
        <v>0</v>
      </c>
      <c r="O25" s="46"/>
    </row>
    <row r="26" spans="1:15" s="4" customFormat="1">
      <c r="A26" s="83" t="s">
        <v>13</v>
      </c>
      <c r="B26" s="9">
        <f>SUM(B27:B29)</f>
        <v>0</v>
      </c>
      <c r="C26" s="9">
        <f t="shared" ref="C26:M26" si="5">SUM(C27:C29)</f>
        <v>0</v>
      </c>
      <c r="D26" s="9">
        <f>SUM(D27:D29)</f>
        <v>0</v>
      </c>
      <c r="E26" s="9">
        <f t="shared" si="5"/>
        <v>0</v>
      </c>
      <c r="F26" s="9">
        <f t="shared" si="5"/>
        <v>0</v>
      </c>
      <c r="G26" s="9">
        <f t="shared" si="5"/>
        <v>0</v>
      </c>
      <c r="H26" s="9">
        <f t="shared" si="5"/>
        <v>0</v>
      </c>
      <c r="I26" s="9">
        <f t="shared" si="5"/>
        <v>0</v>
      </c>
      <c r="J26" s="9">
        <f t="shared" si="5"/>
        <v>0</v>
      </c>
      <c r="K26" s="9">
        <f t="shared" si="5"/>
        <v>0</v>
      </c>
      <c r="L26" s="9">
        <f t="shared" si="5"/>
        <v>0</v>
      </c>
      <c r="M26" s="9">
        <f t="shared" si="5"/>
        <v>0</v>
      </c>
      <c r="N26" s="17">
        <f t="shared" si="3"/>
        <v>0</v>
      </c>
      <c r="O26" s="29"/>
    </row>
    <row r="27" spans="1:15" s="40" customFormat="1" ht="12.75">
      <c r="A27" s="90" t="s">
        <v>14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5">
        <f t="shared" si="3"/>
        <v>0</v>
      </c>
      <c r="O27" s="46"/>
    </row>
    <row r="28" spans="1:15" s="40" customFormat="1" ht="12.75">
      <c r="A28" s="90" t="s">
        <v>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>
        <f t="shared" si="3"/>
        <v>0</v>
      </c>
      <c r="O28" s="46"/>
    </row>
    <row r="29" spans="1:15" s="40" customFormat="1" ht="12.75">
      <c r="A29" s="90" t="s">
        <v>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>
        <f t="shared" si="3"/>
        <v>0</v>
      </c>
      <c r="O29" s="46"/>
    </row>
    <row r="30" spans="1:15" s="85" customFormat="1" ht="30">
      <c r="A30" s="87" t="s">
        <v>60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22">
        <f t="shared" si="3"/>
        <v>0</v>
      </c>
      <c r="O30" s="30"/>
    </row>
    <row r="31" spans="1:15" s="4" customFormat="1" ht="15.75" thickBot="1">
      <c r="A31" s="105" t="s">
        <v>16</v>
      </c>
      <c r="B31" s="10">
        <f>B7+B21+B26+B30</f>
        <v>0</v>
      </c>
      <c r="C31" s="10">
        <f t="shared" ref="C31:M31" si="6">C7+C21+C26+C30</f>
        <v>0</v>
      </c>
      <c r="D31" s="10">
        <f>D7+D21+D26+D30</f>
        <v>0</v>
      </c>
      <c r="E31" s="10">
        <f t="shared" si="6"/>
        <v>0</v>
      </c>
      <c r="F31" s="10">
        <f t="shared" si="6"/>
        <v>0</v>
      </c>
      <c r="G31" s="10">
        <f t="shared" si="6"/>
        <v>0</v>
      </c>
      <c r="H31" s="10">
        <f t="shared" si="6"/>
        <v>0</v>
      </c>
      <c r="I31" s="10">
        <f t="shared" si="6"/>
        <v>0</v>
      </c>
      <c r="J31" s="10">
        <f t="shared" si="6"/>
        <v>0</v>
      </c>
      <c r="K31" s="10">
        <f t="shared" si="6"/>
        <v>0</v>
      </c>
      <c r="L31" s="10">
        <f t="shared" si="6"/>
        <v>0</v>
      </c>
      <c r="M31" s="10">
        <f t="shared" si="6"/>
        <v>0</v>
      </c>
      <c r="N31" s="19">
        <f t="shared" si="3"/>
        <v>0</v>
      </c>
      <c r="O31" s="31"/>
    </row>
    <row r="32" spans="1:15">
      <c r="A32" s="111" t="s">
        <v>17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20"/>
      <c r="O32" s="32"/>
    </row>
    <row r="33" spans="1:15" s="4" customFormat="1" ht="30">
      <c r="A33" s="117" t="s">
        <v>78</v>
      </c>
      <c r="B33" s="12">
        <f>SUM(B34:B47)-B37-B39-B40</f>
        <v>0</v>
      </c>
      <c r="C33" s="12">
        <f t="shared" ref="C33:M33" si="7">SUM(C34:C47)-C37-C39-C40</f>
        <v>0</v>
      </c>
      <c r="D33" s="12">
        <f>SUM(D34:D47)-D37-D39-D40</f>
        <v>0</v>
      </c>
      <c r="E33" s="12">
        <f t="shared" si="7"/>
        <v>0</v>
      </c>
      <c r="F33" s="12">
        <f t="shared" si="7"/>
        <v>0</v>
      </c>
      <c r="G33" s="12">
        <f t="shared" si="7"/>
        <v>0</v>
      </c>
      <c r="H33" s="12">
        <f t="shared" si="7"/>
        <v>0</v>
      </c>
      <c r="I33" s="12">
        <f t="shared" si="7"/>
        <v>0</v>
      </c>
      <c r="J33" s="12">
        <f t="shared" si="7"/>
        <v>0</v>
      </c>
      <c r="K33" s="12">
        <f t="shared" si="7"/>
        <v>0</v>
      </c>
      <c r="L33" s="12">
        <f t="shared" si="7"/>
        <v>0</v>
      </c>
      <c r="M33" s="12">
        <f t="shared" si="7"/>
        <v>0</v>
      </c>
      <c r="N33" s="12">
        <f>SUM(B33:M33)</f>
        <v>0</v>
      </c>
      <c r="O33" s="33"/>
    </row>
    <row r="34" spans="1:15" s="40" customFormat="1" ht="12.75">
      <c r="A34" s="88" t="s">
        <v>45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8"/>
      <c r="O34" s="39"/>
    </row>
    <row r="35" spans="1:15" s="40" customFormat="1" ht="12.75">
      <c r="A35" s="89" t="s">
        <v>18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2">
        <f t="shared" ref="N35:N59" si="8">SUM(B35:M35)</f>
        <v>0</v>
      </c>
      <c r="O35" s="43"/>
    </row>
    <row r="36" spans="1:15" s="40" customFormat="1" ht="12.75">
      <c r="A36" s="90" t="s">
        <v>48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5">
        <f t="shared" si="8"/>
        <v>0</v>
      </c>
      <c r="O36" s="46"/>
    </row>
    <row r="37" spans="1:15" s="51" customFormat="1" ht="12.75">
      <c r="A37" s="92" t="s">
        <v>52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9">
        <f t="shared" si="8"/>
        <v>0</v>
      </c>
      <c r="O37" s="50"/>
    </row>
    <row r="38" spans="1:15" s="40" customFormat="1" ht="12.75">
      <c r="A38" s="90" t="s">
        <v>49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5">
        <f t="shared" si="8"/>
        <v>0</v>
      </c>
      <c r="O38" s="46"/>
    </row>
    <row r="39" spans="1:15" s="51" customFormat="1" ht="12.75">
      <c r="A39" s="92" t="s">
        <v>50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9">
        <f t="shared" si="8"/>
        <v>0</v>
      </c>
      <c r="O39" s="50"/>
    </row>
    <row r="40" spans="1:15" s="51" customFormat="1" ht="12.75">
      <c r="A40" s="92" t="s">
        <v>53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9">
        <f t="shared" si="8"/>
        <v>0</v>
      </c>
      <c r="O40" s="50"/>
    </row>
    <row r="41" spans="1:15" s="40" customFormat="1" ht="12.75">
      <c r="A41" s="90" t="s">
        <v>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5">
        <f t="shared" si="8"/>
        <v>0</v>
      </c>
      <c r="O41" s="46"/>
    </row>
    <row r="42" spans="1:15" s="40" customFormat="1" ht="12.75">
      <c r="A42" s="90" t="s">
        <v>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5">
        <f t="shared" si="8"/>
        <v>0</v>
      </c>
      <c r="O42" s="46"/>
    </row>
    <row r="43" spans="1:15" s="40" customFormat="1" ht="12.75">
      <c r="A43" s="88" t="s">
        <v>46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8"/>
      <c r="O43" s="39"/>
    </row>
    <row r="44" spans="1:15" s="40" customFormat="1" ht="12.75">
      <c r="A44" s="89" t="s">
        <v>47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2">
        <f t="shared" si="8"/>
        <v>0</v>
      </c>
      <c r="O44" s="43"/>
    </row>
    <row r="45" spans="1:15" s="40" customFormat="1" ht="38.25">
      <c r="A45" s="90" t="s">
        <v>79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5">
        <f t="shared" si="8"/>
        <v>0</v>
      </c>
      <c r="O45" s="46"/>
    </row>
    <row r="46" spans="1:15" s="40" customFormat="1" ht="12.75">
      <c r="A46" s="90" t="s">
        <v>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5">
        <f t="shared" si="8"/>
        <v>0</v>
      </c>
      <c r="O46" s="46"/>
    </row>
    <row r="47" spans="1:15" s="40" customFormat="1" ht="12.75">
      <c r="A47" s="90" t="s">
        <v>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5">
        <f t="shared" si="8"/>
        <v>0</v>
      </c>
      <c r="O47" s="46"/>
    </row>
    <row r="48" spans="1:15" s="4" customFormat="1">
      <c r="A48" s="84" t="s">
        <v>59</v>
      </c>
      <c r="B48" s="12">
        <f>SUM(B49:B51)</f>
        <v>0</v>
      </c>
      <c r="C48" s="12">
        <f t="shared" ref="C48:M48" si="9">SUM(C49:C51)</f>
        <v>0</v>
      </c>
      <c r="D48" s="12">
        <f>SUM(D49:D51)</f>
        <v>0</v>
      </c>
      <c r="E48" s="12">
        <f t="shared" si="9"/>
        <v>0</v>
      </c>
      <c r="F48" s="12">
        <f t="shared" si="9"/>
        <v>0</v>
      </c>
      <c r="G48" s="12">
        <f t="shared" si="9"/>
        <v>0</v>
      </c>
      <c r="H48" s="12">
        <f t="shared" si="9"/>
        <v>0</v>
      </c>
      <c r="I48" s="12">
        <f t="shared" si="9"/>
        <v>0</v>
      </c>
      <c r="J48" s="12">
        <f t="shared" si="9"/>
        <v>0</v>
      </c>
      <c r="K48" s="12">
        <f t="shared" si="9"/>
        <v>0</v>
      </c>
      <c r="L48" s="12">
        <f t="shared" si="9"/>
        <v>0</v>
      </c>
      <c r="M48" s="12">
        <f t="shared" si="9"/>
        <v>0</v>
      </c>
      <c r="N48" s="12">
        <f t="shared" si="8"/>
        <v>0</v>
      </c>
      <c r="O48" s="34"/>
    </row>
    <row r="49" spans="1:15" s="40" customFormat="1" ht="12.75">
      <c r="A49" s="90" t="s">
        <v>21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5">
        <f t="shared" si="8"/>
        <v>0</v>
      </c>
      <c r="O49" s="46"/>
    </row>
    <row r="50" spans="1:15" s="40" customFormat="1" ht="12.75">
      <c r="A50" s="90" t="s">
        <v>4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5">
        <f t="shared" si="8"/>
        <v>0</v>
      </c>
      <c r="O50" s="46"/>
    </row>
    <row r="51" spans="1:15" s="40" customFormat="1" ht="12.75">
      <c r="A51" s="90" t="s">
        <v>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5">
        <f t="shared" si="8"/>
        <v>0</v>
      </c>
      <c r="O51" s="46"/>
    </row>
    <row r="52" spans="1:15" s="4" customFormat="1">
      <c r="A52" s="84" t="s">
        <v>22</v>
      </c>
      <c r="B52" s="12">
        <f>SUM(B53:B56)</f>
        <v>0</v>
      </c>
      <c r="C52" s="12">
        <f t="shared" ref="C52:M52" si="10">SUM(C53:C56)</f>
        <v>0</v>
      </c>
      <c r="D52" s="12">
        <f>SUM(D53:D56)</f>
        <v>0</v>
      </c>
      <c r="E52" s="12">
        <f t="shared" si="10"/>
        <v>0</v>
      </c>
      <c r="F52" s="12">
        <f t="shared" si="10"/>
        <v>0</v>
      </c>
      <c r="G52" s="12">
        <f t="shared" si="10"/>
        <v>0</v>
      </c>
      <c r="H52" s="12">
        <f t="shared" si="10"/>
        <v>0</v>
      </c>
      <c r="I52" s="12">
        <f t="shared" si="10"/>
        <v>0</v>
      </c>
      <c r="J52" s="12">
        <f t="shared" si="10"/>
        <v>0</v>
      </c>
      <c r="K52" s="12">
        <f t="shared" si="10"/>
        <v>0</v>
      </c>
      <c r="L52" s="12">
        <f t="shared" si="10"/>
        <v>0</v>
      </c>
      <c r="M52" s="12">
        <f t="shared" si="10"/>
        <v>0</v>
      </c>
      <c r="N52" s="12">
        <f t="shared" si="8"/>
        <v>0</v>
      </c>
      <c r="O52" s="34"/>
    </row>
    <row r="53" spans="1:15" s="40" customFormat="1" ht="12.75">
      <c r="A53" s="90" t="s">
        <v>23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5">
        <f t="shared" si="8"/>
        <v>0</v>
      </c>
      <c r="O53" s="46"/>
    </row>
    <row r="54" spans="1:15" s="40" customFormat="1" ht="12.75">
      <c r="A54" s="90" t="s">
        <v>2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5">
        <f t="shared" si="8"/>
        <v>0</v>
      </c>
      <c r="O54" s="46"/>
    </row>
    <row r="55" spans="1:15" s="40" customFormat="1" ht="12.75">
      <c r="A55" s="90" t="s">
        <v>4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5">
        <f t="shared" si="8"/>
        <v>0</v>
      </c>
      <c r="O55" s="46"/>
    </row>
    <row r="56" spans="1:15" s="40" customFormat="1" ht="12.75">
      <c r="A56" s="90" t="s">
        <v>4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5">
        <f t="shared" si="8"/>
        <v>0</v>
      </c>
      <c r="O56" s="46"/>
    </row>
    <row r="57" spans="1:15" s="4" customFormat="1">
      <c r="A57" s="84" t="s">
        <v>77</v>
      </c>
      <c r="B57" s="12">
        <f>B58</f>
        <v>0</v>
      </c>
      <c r="C57" s="12">
        <f t="shared" ref="C57:N57" si="11">C58</f>
        <v>0</v>
      </c>
      <c r="D57" s="12">
        <f t="shared" si="11"/>
        <v>0</v>
      </c>
      <c r="E57" s="12">
        <f t="shared" si="11"/>
        <v>0</v>
      </c>
      <c r="F57" s="12">
        <f t="shared" si="11"/>
        <v>0</v>
      </c>
      <c r="G57" s="12">
        <f t="shared" si="11"/>
        <v>0</v>
      </c>
      <c r="H57" s="12">
        <f t="shared" si="11"/>
        <v>0</v>
      </c>
      <c r="I57" s="12">
        <f t="shared" si="11"/>
        <v>0</v>
      </c>
      <c r="J57" s="12">
        <f t="shared" si="11"/>
        <v>0</v>
      </c>
      <c r="K57" s="12">
        <f t="shared" si="11"/>
        <v>0</v>
      </c>
      <c r="L57" s="12">
        <f t="shared" si="11"/>
        <v>0</v>
      </c>
      <c r="M57" s="12">
        <f t="shared" si="11"/>
        <v>0</v>
      </c>
      <c r="N57" s="12">
        <f t="shared" si="11"/>
        <v>0</v>
      </c>
      <c r="O57" s="34"/>
    </row>
    <row r="58" spans="1:15" s="40" customFormat="1" ht="12.75">
      <c r="A58" s="90" t="s">
        <v>75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5"/>
      <c r="O58" s="46"/>
    </row>
    <row r="59" spans="1:15" s="85" customFormat="1" ht="30">
      <c r="A59" s="87" t="s">
        <v>76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8">
        <f t="shared" si="8"/>
        <v>0</v>
      </c>
      <c r="O59" s="30"/>
    </row>
    <row r="60" spans="1:15" ht="15.75" thickBot="1">
      <c r="A60" s="105" t="s">
        <v>38</v>
      </c>
      <c r="B60" s="10">
        <f>B33+B48+B52+B57+B59</f>
        <v>0</v>
      </c>
      <c r="C60" s="10">
        <f t="shared" ref="C60:M60" si="12">C33+C48+C52+C57+C59</f>
        <v>0</v>
      </c>
      <c r="D60" s="10">
        <f>D33+D48+D52+D57+D59</f>
        <v>0</v>
      </c>
      <c r="E60" s="10">
        <f t="shared" si="12"/>
        <v>0</v>
      </c>
      <c r="F60" s="10">
        <f t="shared" si="12"/>
        <v>0</v>
      </c>
      <c r="G60" s="10">
        <f t="shared" si="12"/>
        <v>0</v>
      </c>
      <c r="H60" s="10">
        <f t="shared" si="12"/>
        <v>0</v>
      </c>
      <c r="I60" s="10">
        <f t="shared" si="12"/>
        <v>0</v>
      </c>
      <c r="J60" s="10">
        <f t="shared" si="12"/>
        <v>0</v>
      </c>
      <c r="K60" s="10">
        <f t="shared" si="12"/>
        <v>0</v>
      </c>
      <c r="L60" s="10">
        <f t="shared" si="12"/>
        <v>0</v>
      </c>
      <c r="M60" s="10">
        <f t="shared" si="12"/>
        <v>0</v>
      </c>
      <c r="N60" s="10">
        <f>N33+N48+N52+N57+N59</f>
        <v>0</v>
      </c>
      <c r="O60" s="31"/>
    </row>
    <row r="61" spans="1:15" ht="8.1" customHeight="1" thickBot="1">
      <c r="A61" s="1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"/>
      <c r="O61" s="24"/>
    </row>
    <row r="62" spans="1:15" s="6" customFormat="1">
      <c r="A62" s="93" t="s">
        <v>3</v>
      </c>
      <c r="B62" s="14">
        <f>B31-B60</f>
        <v>0</v>
      </c>
      <c r="C62" s="14">
        <f t="shared" ref="C62:M62" si="13">C31-C60</f>
        <v>0</v>
      </c>
      <c r="D62" s="14">
        <f>D31-D60</f>
        <v>0</v>
      </c>
      <c r="E62" s="14">
        <f t="shared" si="13"/>
        <v>0</v>
      </c>
      <c r="F62" s="14">
        <f t="shared" si="13"/>
        <v>0</v>
      </c>
      <c r="G62" s="14">
        <f t="shared" si="13"/>
        <v>0</v>
      </c>
      <c r="H62" s="14">
        <f t="shared" si="13"/>
        <v>0</v>
      </c>
      <c r="I62" s="14">
        <f t="shared" si="13"/>
        <v>0</v>
      </c>
      <c r="J62" s="14">
        <f t="shared" si="13"/>
        <v>0</v>
      </c>
      <c r="K62" s="14">
        <f t="shared" si="13"/>
        <v>0</v>
      </c>
      <c r="L62" s="14">
        <f t="shared" si="13"/>
        <v>0</v>
      </c>
      <c r="M62" s="14">
        <f t="shared" si="13"/>
        <v>0</v>
      </c>
      <c r="N62" s="21">
        <f>SUM(B62:M62)</f>
        <v>0</v>
      </c>
      <c r="O62" s="35"/>
    </row>
    <row r="63" spans="1:15" s="51" customFormat="1" ht="12.75">
      <c r="A63" s="91" t="s">
        <v>25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49"/>
      <c r="O63" s="53"/>
    </row>
    <row r="64" spans="1:15" s="51" customFormat="1" ht="12.75">
      <c r="A64" s="91" t="s">
        <v>24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49"/>
      <c r="O64" s="50"/>
    </row>
    <row r="65" spans="1:15" s="51" customFormat="1" ht="12.75">
      <c r="A65" s="90" t="s">
        <v>26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5"/>
      <c r="O65" s="46"/>
    </row>
    <row r="66" spans="1:15" s="51" customFormat="1" ht="12.75">
      <c r="A66" s="90" t="s">
        <v>27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5"/>
      <c r="O66" s="46"/>
    </row>
    <row r="67" spans="1:15" s="51" customFormat="1" ht="12.75">
      <c r="A67" s="90" t="s">
        <v>28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5"/>
      <c r="O67" s="54"/>
    </row>
    <row r="68" spans="1:15" ht="15.75" thickBot="1">
      <c r="A68" s="106" t="s">
        <v>20</v>
      </c>
      <c r="B68" s="107">
        <f>IF($B$5="à renseigner",0,B5+B62+B65-B66-B67)</f>
        <v>0</v>
      </c>
      <c r="C68" s="107">
        <f>IF($B$5="à renseigner",0,C5+C62+C65-C66-C67)</f>
        <v>0</v>
      </c>
      <c r="D68" s="107">
        <f>IF($B$5="à renseigner",0,D5+D62+D65-D66-D67)</f>
        <v>0</v>
      </c>
      <c r="E68" s="107">
        <f t="shared" ref="D68:L68" si="14">IF($B$5="à renseigner",0,E5+E62+E65-E66-E67)</f>
        <v>0</v>
      </c>
      <c r="F68" s="107">
        <f t="shared" si="14"/>
        <v>0</v>
      </c>
      <c r="G68" s="107">
        <f t="shared" si="14"/>
        <v>0</v>
      </c>
      <c r="H68" s="107">
        <f t="shared" si="14"/>
        <v>0</v>
      </c>
      <c r="I68" s="107">
        <f t="shared" si="14"/>
        <v>0</v>
      </c>
      <c r="J68" s="107">
        <f t="shared" si="14"/>
        <v>0</v>
      </c>
      <c r="K68" s="107">
        <f t="shared" si="14"/>
        <v>0</v>
      </c>
      <c r="L68" s="107">
        <f t="shared" si="14"/>
        <v>0</v>
      </c>
      <c r="M68" s="107">
        <f>IF($B$5="à renseigner",0,M5+M62+M65-M66-M67)</f>
        <v>0</v>
      </c>
      <c r="N68" s="108"/>
      <c r="O68" s="109"/>
    </row>
    <row r="69" spans="1:15" ht="8.1" customHeight="1" thickBot="1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15"/>
    </row>
    <row r="70" spans="1:15" s="40" customFormat="1" ht="12.75">
      <c r="A70" s="94" t="s">
        <v>29</v>
      </c>
      <c r="B70" s="55">
        <f t="shared" ref="B70:M70" si="15">B7-B33</f>
        <v>0</v>
      </c>
      <c r="C70" s="55">
        <f t="shared" si="15"/>
        <v>0</v>
      </c>
      <c r="D70" s="55">
        <f t="shared" si="15"/>
        <v>0</v>
      </c>
      <c r="E70" s="55">
        <f t="shared" si="15"/>
        <v>0</v>
      </c>
      <c r="F70" s="55">
        <f t="shared" si="15"/>
        <v>0</v>
      </c>
      <c r="G70" s="55">
        <f t="shared" si="15"/>
        <v>0</v>
      </c>
      <c r="H70" s="55">
        <f t="shared" si="15"/>
        <v>0</v>
      </c>
      <c r="I70" s="55">
        <f t="shared" si="15"/>
        <v>0</v>
      </c>
      <c r="J70" s="55">
        <f>J7-J33</f>
        <v>0</v>
      </c>
      <c r="K70" s="55">
        <f t="shared" si="15"/>
        <v>0</v>
      </c>
      <c r="L70" s="55">
        <f>L7-L33</f>
        <v>0</v>
      </c>
      <c r="M70" s="55">
        <f t="shared" si="15"/>
        <v>0</v>
      </c>
      <c r="N70" s="56"/>
      <c r="O70" s="57"/>
    </row>
    <row r="71" spans="1:15" s="40" customFormat="1" ht="12.75">
      <c r="A71" s="95" t="s">
        <v>30</v>
      </c>
      <c r="B71" s="58">
        <f t="shared" ref="B71:M71" si="16">B26-B52</f>
        <v>0</v>
      </c>
      <c r="C71" s="58">
        <f t="shared" si="16"/>
        <v>0</v>
      </c>
      <c r="D71" s="58">
        <f>D26-D52</f>
        <v>0</v>
      </c>
      <c r="E71" s="58">
        <f t="shared" si="16"/>
        <v>0</v>
      </c>
      <c r="F71" s="58">
        <f t="shared" si="16"/>
        <v>0</v>
      </c>
      <c r="G71" s="58">
        <f t="shared" si="16"/>
        <v>0</v>
      </c>
      <c r="H71" s="58">
        <f t="shared" si="16"/>
        <v>0</v>
      </c>
      <c r="I71" s="58">
        <f t="shared" si="16"/>
        <v>0</v>
      </c>
      <c r="J71" s="58">
        <f t="shared" si="16"/>
        <v>0</v>
      </c>
      <c r="K71" s="58">
        <f t="shared" si="16"/>
        <v>0</v>
      </c>
      <c r="L71" s="58">
        <f>L26-L52</f>
        <v>0</v>
      </c>
      <c r="M71" s="58">
        <f t="shared" si="16"/>
        <v>0</v>
      </c>
      <c r="N71" s="59"/>
      <c r="O71" s="60"/>
    </row>
    <row r="72" spans="1:15" s="40" customFormat="1" ht="12.75">
      <c r="A72" s="95" t="s">
        <v>31</v>
      </c>
      <c r="B72" s="58">
        <f t="shared" ref="B72:M72" si="17">B21-B48</f>
        <v>0</v>
      </c>
      <c r="C72" s="58">
        <f t="shared" si="17"/>
        <v>0</v>
      </c>
      <c r="D72" s="58">
        <f>D21-D48</f>
        <v>0</v>
      </c>
      <c r="E72" s="58">
        <f t="shared" si="17"/>
        <v>0</v>
      </c>
      <c r="F72" s="58">
        <f t="shared" si="17"/>
        <v>0</v>
      </c>
      <c r="G72" s="58">
        <f t="shared" si="17"/>
        <v>0</v>
      </c>
      <c r="H72" s="58">
        <f t="shared" si="17"/>
        <v>0</v>
      </c>
      <c r="I72" s="58">
        <f t="shared" si="17"/>
        <v>0</v>
      </c>
      <c r="J72" s="58">
        <f t="shared" si="17"/>
        <v>0</v>
      </c>
      <c r="K72" s="58">
        <f t="shared" si="17"/>
        <v>0</v>
      </c>
      <c r="L72" s="58">
        <f>L21-L48</f>
        <v>0</v>
      </c>
      <c r="M72" s="58">
        <f t="shared" si="17"/>
        <v>0</v>
      </c>
      <c r="N72" s="59"/>
      <c r="O72" s="60"/>
    </row>
    <row r="73" spans="1:15" s="40" customFormat="1" ht="13.5" thickBot="1">
      <c r="A73" s="96" t="s">
        <v>40</v>
      </c>
      <c r="B73" s="61">
        <f t="shared" ref="B73:M73" si="18">B30-B59</f>
        <v>0</v>
      </c>
      <c r="C73" s="61">
        <f t="shared" si="18"/>
        <v>0</v>
      </c>
      <c r="D73" s="61">
        <f>D30-D59</f>
        <v>0</v>
      </c>
      <c r="E73" s="61">
        <f t="shared" si="18"/>
        <v>0</v>
      </c>
      <c r="F73" s="61">
        <f t="shared" si="18"/>
        <v>0</v>
      </c>
      <c r="G73" s="61">
        <f t="shared" si="18"/>
        <v>0</v>
      </c>
      <c r="H73" s="61">
        <f t="shared" si="18"/>
        <v>0</v>
      </c>
      <c r="I73" s="61">
        <f t="shared" si="18"/>
        <v>0</v>
      </c>
      <c r="J73" s="61">
        <f t="shared" si="18"/>
        <v>0</v>
      </c>
      <c r="K73" s="61">
        <f t="shared" si="18"/>
        <v>0</v>
      </c>
      <c r="L73" s="61">
        <f>L30-L59</f>
        <v>0</v>
      </c>
      <c r="M73" s="61">
        <f t="shared" si="18"/>
        <v>0</v>
      </c>
      <c r="N73" s="62"/>
      <c r="O73" s="63"/>
    </row>
    <row r="74" spans="1:15" ht="8.1" customHeight="1" thickBot="1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15"/>
    </row>
    <row r="75" spans="1:15" s="67" customFormat="1" ht="12.75">
      <c r="A75" s="86" t="s">
        <v>56</v>
      </c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5"/>
      <c r="O75" s="66"/>
    </row>
    <row r="76" spans="1:15" s="40" customFormat="1" ht="12.75">
      <c r="A76" s="97" t="s">
        <v>32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59"/>
      <c r="O76" s="69"/>
    </row>
    <row r="77" spans="1:15" s="51" customFormat="1" ht="12.75">
      <c r="A77" s="101" t="s">
        <v>33</v>
      </c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1"/>
      <c r="O77" s="72"/>
    </row>
    <row r="78" spans="1:15" s="40" customFormat="1" ht="13.5" thickBot="1">
      <c r="A78" s="96" t="s">
        <v>34</v>
      </c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62"/>
      <c r="O78" s="74"/>
    </row>
    <row r="79" spans="1:15" ht="8.1" customHeight="1" thickBot="1"/>
    <row r="80" spans="1:15" s="40" customFormat="1" ht="12.75">
      <c r="A80" s="75" t="s">
        <v>35</v>
      </c>
      <c r="B80" s="76"/>
      <c r="N80" s="67"/>
      <c r="O80" s="77"/>
    </row>
    <row r="81" spans="1:15" s="40" customFormat="1" ht="12.75">
      <c r="A81" s="98" t="s">
        <v>36</v>
      </c>
      <c r="B81" s="78"/>
      <c r="N81" s="67"/>
      <c r="O81" s="77"/>
    </row>
    <row r="82" spans="1:15" s="40" customFormat="1" ht="12.75">
      <c r="A82" s="99" t="s">
        <v>37</v>
      </c>
      <c r="B82" s="79"/>
      <c r="N82" s="67"/>
      <c r="O82" s="77"/>
    </row>
    <row r="83" spans="1:15" s="40" customFormat="1" ht="13.5" thickBot="1">
      <c r="A83" s="100" t="s">
        <v>57</v>
      </c>
      <c r="B83" s="80"/>
      <c r="N83" s="67"/>
      <c r="O83" s="77"/>
    </row>
    <row r="84" spans="1:15" ht="15.75" thickBot="1"/>
    <row r="85" spans="1:15" ht="15.75" thickBot="1">
      <c r="A85" s="114" t="s">
        <v>82</v>
      </c>
      <c r="B85" s="121">
        <f>IF(B68=0,0,B68*365/($N$33+$N$54))</f>
        <v>0</v>
      </c>
      <c r="C85" s="121">
        <f t="shared" ref="C85:L85" si="19">IF(C68=0,0,C68*365/($N$33+$N$54))</f>
        <v>0</v>
      </c>
      <c r="D85" s="121">
        <f t="shared" si="19"/>
        <v>0</v>
      </c>
      <c r="E85" s="121">
        <f t="shared" si="19"/>
        <v>0</v>
      </c>
      <c r="F85" s="121">
        <f t="shared" si="19"/>
        <v>0</v>
      </c>
      <c r="G85" s="121">
        <f t="shared" si="19"/>
        <v>0</v>
      </c>
      <c r="H85" s="121">
        <f t="shared" si="19"/>
        <v>0</v>
      </c>
      <c r="I85" s="121">
        <f t="shared" si="19"/>
        <v>0</v>
      </c>
      <c r="J85" s="121">
        <f t="shared" si="19"/>
        <v>0</v>
      </c>
      <c r="K85" s="121">
        <f t="shared" si="19"/>
        <v>0</v>
      </c>
      <c r="L85" s="121">
        <f t="shared" si="19"/>
        <v>0</v>
      </c>
      <c r="M85" s="121">
        <f>IF(M68=0,0,M68*365/($N$33+$N$54))</f>
        <v>0</v>
      </c>
      <c r="N85" s="115"/>
      <c r="O85" s="116"/>
    </row>
    <row r="86" spans="1:15" ht="15.75" thickBot="1">
      <c r="A86" s="114" t="s">
        <v>83</v>
      </c>
      <c r="B86" s="121">
        <f>IF(B5="à renseigner",0,(B5+B62-(B63-B64))*365/($N$33+$N$54))</f>
        <v>0</v>
      </c>
      <c r="C86" s="121">
        <f>IF(C5=0,0,(C5+C62-(C63-C64))*365/($N$33+$N$54))</f>
        <v>0</v>
      </c>
      <c r="D86" s="121">
        <f t="shared" ref="D86:M86" si="20">IF(D5=0,0,(D5+D62-(D63-D64))*365/($N$33+$N$54))</f>
        <v>0</v>
      </c>
      <c r="E86" s="121">
        <f t="shared" si="20"/>
        <v>0</v>
      </c>
      <c r="F86" s="121">
        <f t="shared" si="20"/>
        <v>0</v>
      </c>
      <c r="G86" s="121">
        <f t="shared" si="20"/>
        <v>0</v>
      </c>
      <c r="H86" s="121">
        <f t="shared" si="20"/>
        <v>0</v>
      </c>
      <c r="I86" s="121">
        <f t="shared" si="20"/>
        <v>0</v>
      </c>
      <c r="J86" s="121">
        <f t="shared" si="20"/>
        <v>0</v>
      </c>
      <c r="K86" s="121">
        <f t="shared" si="20"/>
        <v>0</v>
      </c>
      <c r="L86" s="121">
        <f t="shared" si="20"/>
        <v>0</v>
      </c>
      <c r="M86" s="121">
        <f t="shared" si="20"/>
        <v>0</v>
      </c>
      <c r="N86" s="115"/>
      <c r="O86" s="116"/>
    </row>
    <row r="87" spans="1:15">
      <c r="A87" s="51" t="s">
        <v>84</v>
      </c>
    </row>
  </sheetData>
  <mergeCells count="8">
    <mergeCell ref="O3:O5"/>
    <mergeCell ref="N3:N5"/>
    <mergeCell ref="A3:A4"/>
    <mergeCell ref="B2:F2"/>
    <mergeCell ref="B1:C1"/>
    <mergeCell ref="E1:F1"/>
    <mergeCell ref="G1:J1"/>
    <mergeCell ref="M1:N1"/>
  </mergeCells>
  <conditionalFormatting sqref="B62:O62">
    <cfRule type="cellIs" dxfId="5" priority="29" operator="lessThan">
      <formula>0</formula>
    </cfRule>
    <cfRule type="cellIs" dxfId="4" priority="30" operator="greaterThan">
      <formula>0</formula>
    </cfRule>
  </conditionalFormatting>
  <conditionalFormatting sqref="B68:M68">
    <cfRule type="cellIs" dxfId="3" priority="21" operator="lessThan">
      <formula>0</formula>
    </cfRule>
    <cfRule type="cellIs" dxfId="2" priority="22" operator="greaterThan">
      <formula>0</formula>
    </cfRule>
  </conditionalFormatting>
  <conditionalFormatting sqref="N68:O68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6">
    <dataValidation allowBlank="1" showInputMessage="1" showErrorMessage="1" promptTitle="MOIS" prompt="A renseigner" sqref="C4:M4"/>
    <dataValidation allowBlank="1" showInputMessage="1" showErrorMessage="1" promptTitle="TRESORERIE DEBUT DE PERIODE" prompt="A renseigner" sqref="B5"/>
    <dataValidation allowBlank="1" showInputMessage="1" showErrorMessage="1" promptTitle="DATE" prompt="A renseigner" sqref="B1:C1"/>
    <dataValidation allowBlank="1" showInputMessage="1" showErrorMessage="1" promptTitle="NOM ESMS" prompt="A renseigner" sqref="G1:J1"/>
    <dataValidation allowBlank="1" showInputMessage="1" showErrorMessage="1" promptTitle="FINESS ET" prompt="A renseigner" sqref="M1:N1"/>
    <dataValidation allowBlank="1" showInputMessage="1" showErrorMessage="1" promptTitle="MOIS" prompt="A renseigner._x000a_Le plan peut être établit sur 12 mois glissants et donc en conséquence démarrer en cours d'année." sqref="B4"/>
  </dataValidations>
  <printOptions horizontalCentered="1"/>
  <pageMargins left="0.11811023622047245" right="0.11811023622047245" top="0.15748031496062992" bottom="0.15748031496062992" header="0" footer="0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ARS HDF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ALLEMAND, Adeline</dc:creator>
  <cp:lastModifiedBy>ALLEMAND, Adeline (ARS-BFC/BFC/DA)</cp:lastModifiedBy>
  <cp:lastPrinted>2023-03-14T09:58:43Z</cp:lastPrinted>
  <dcterms:created xsi:type="dcterms:W3CDTF">2022-02-10T12:44:32Z</dcterms:created>
  <dcterms:modified xsi:type="dcterms:W3CDTF">2024-03-07T08:39:26Z</dcterms:modified>
</cp:coreProperties>
</file>